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ómo usar" sheetId="1" r:id="rId5"/>
    <sheet state="visible" name="Ficha inmueble" sheetId="2" r:id="rId6"/>
    <sheet state="visible" name="Control cartera" sheetId="3" r:id="rId7"/>
    <sheet state="visible" name="Listas" sheetId="4" r:id="rId8"/>
  </sheets>
  <definedNames>
    <definedName hidden="1" localSheetId="2" name="_xlnm._FilterDatabase">'Control cartera'!$B$10:$N$60</definedName>
  </definedNames>
  <calcPr/>
</workbook>
</file>

<file path=xl/sharedStrings.xml><?xml version="1.0" encoding="utf-8"?>
<sst xmlns="http://schemas.openxmlformats.org/spreadsheetml/2006/main" count="155" uniqueCount="139">
  <si>
    <t>Estado inmueble</t>
  </si>
  <si>
    <t>Ficha de control de inmueble</t>
  </si>
  <si>
    <t>Modalidad alquiler</t>
  </si>
  <si>
    <t>Estado incidencia</t>
  </si>
  <si>
    <t>Prioridad incidencia</t>
  </si>
  <si>
    <t>Sí / No</t>
  </si>
  <si>
    <t>Control general de cartera</t>
  </si>
  <si>
    <t>Hoja auxiliar para los desplegables. Solo edítala si quieres personalizar las opciones.</t>
  </si>
  <si>
    <t>Utiliza una fila por inmueble para obtener una visión rápida de toda tu cartera. La primera fila es un ejemplo: bórrala al empezar.</t>
  </si>
  <si>
    <t>Disponible</t>
  </si>
  <si>
    <t>Larga duración</t>
  </si>
  <si>
    <t>Pendiente</t>
  </si>
  <si>
    <t>Crítica</t>
  </si>
  <si>
    <t>Sí</t>
  </si>
  <si>
    <t>Inmuebles registrados</t>
  </si>
  <si>
    <t>Reservado</t>
  </si>
  <si>
    <t>Temporal</t>
  </si>
  <si>
    <t>Asignada</t>
  </si>
  <si>
    <t>Alta</t>
  </si>
  <si>
    <t>Plantilla editable para propietarios y gestores de alquileres</t>
  </si>
  <si>
    <t>No</t>
  </si>
  <si>
    <t>Alquilado</t>
  </si>
  <si>
    <t>Por habitaciones</t>
  </si>
  <si>
    <t>En curso</t>
  </si>
  <si>
    <t>Media</t>
  </si>
  <si>
    <t>En mantenimiento</t>
  </si>
  <si>
    <t>Vacacional</t>
  </si>
  <si>
    <t>Cómo usar esta plantilla</t>
  </si>
  <si>
    <t>Rellena una ficha por inmueble. Casillas menta: para rellenar · Verde claro: cálculo automático.</t>
  </si>
  <si>
    <t>Resuelta</t>
  </si>
  <si>
    <t>Baja</t>
  </si>
  <si>
    <t>En reforma</t>
  </si>
  <si>
    <t>Otro</t>
  </si>
  <si>
    <t>Cancelada</t>
  </si>
  <si>
    <t>Alquilados</t>
  </si>
  <si>
    <t>Fuera de mercado</t>
  </si>
  <si>
    <t>1</t>
  </si>
  <si>
    <t>1   DATOS BÁSICOS DEL INMUEBLE</t>
  </si>
  <si>
    <t>Pendiente de cobro</t>
  </si>
  <si>
    <t>Incidencias abiertas</t>
  </si>
  <si>
    <t>Duplica la pestaña «Ficha inmueble» por cada inmueble que gestiones (clic derecho en la pestaña → Duplicar / Mover o copiar).</t>
  </si>
  <si>
    <t>2</t>
  </si>
  <si>
    <t>Rellena solo las casillas de color menta con borde verde. Algunas tienen desplegable.</t>
  </si>
  <si>
    <t>3</t>
  </si>
  <si>
    <t>Las casillas en verde claro y negrita se calculan solas: no hace falta tocarlas.</t>
  </si>
  <si>
    <t>4</t>
  </si>
  <si>
    <t>Resume toda tu cartera en «Control cartera»: una fila por inmueble. La fila 1 es un ejemplo, bórrala al empezar.</t>
  </si>
  <si>
    <t>5</t>
  </si>
  <si>
    <t>Revisa la ficha cada mes: cobros, incidencias abiertas y próximos vencimientos.</t>
  </si>
  <si>
    <t>Código interno</t>
  </si>
  <si>
    <t>Leyenda</t>
  </si>
  <si>
    <t>Casilla para rellenar</t>
  </si>
  <si>
    <t>Dirección</t>
  </si>
  <si>
    <t>Cálculo automático</t>
  </si>
  <si>
    <t>Código postal</t>
  </si>
  <si>
    <t>Resultado principal (cálculo automático)</t>
  </si>
  <si>
    <t>¿Gestionas varios inmuebles? Con homming tienes contratos, cobros e incidencias de toda tu cartera en un solo lugar.</t>
  </si>
  <si>
    <t>Municipio</t>
  </si>
  <si>
    <t>Solicita una demo → homming.com/solicitar-demo</t>
  </si>
  <si>
    <t>Provincia</t>
  </si>
  <si>
    <t>Referencia catastral</t>
  </si>
  <si>
    <t>Tipo de inmueble</t>
  </si>
  <si>
    <t>Superficie (m²)</t>
  </si>
  <si>
    <t>Habitaciones</t>
  </si>
  <si>
    <t>Baños</t>
  </si>
  <si>
    <t>Garaje / trastero</t>
  </si>
  <si>
    <t>Modalidad de alquiler</t>
  </si>
  <si>
    <t>Estado actual</t>
  </si>
  <si>
    <t>Código</t>
  </si>
  <si>
    <t>Inmueble / dirección</t>
  </si>
  <si>
    <t>Propietario</t>
  </si>
  <si>
    <t>Estado</t>
  </si>
  <si>
    <t>Modalidad</t>
  </si>
  <si>
    <t>2   DATOS DEL PROPIETARIO</t>
  </si>
  <si>
    <t>Renta mensual (€)</t>
  </si>
  <si>
    <t>Pendiente cobro (€)</t>
  </si>
  <si>
    <t>Gastos mensuales (€)</t>
  </si>
  <si>
    <t>Fin contrato</t>
  </si>
  <si>
    <t>Próximo vencimiento</t>
  </si>
  <si>
    <t>Resultado anual estimado (€)</t>
  </si>
  <si>
    <t>Notas</t>
  </si>
  <si>
    <t>Nombre / Razón social</t>
  </si>
  <si>
    <t>INM-001</t>
  </si>
  <si>
    <t>NIF / CIF</t>
  </si>
  <si>
    <t>C/ Mayor 12, 3ºB, Madrid</t>
  </si>
  <si>
    <t>Laura Gómez</t>
  </si>
  <si>
    <t>Teléfono</t>
  </si>
  <si>
    <t>Email</t>
  </si>
  <si>
    <t>Cuenta bancaria / referencia</t>
  </si>
  <si>
    <t>Honorarios de gestión</t>
  </si>
  <si>
    <t>Límite de gasto sin autorización (€)</t>
  </si>
  <si>
    <t>Preferencia de contacto</t>
  </si>
  <si>
    <t>3   CONTRATO E INQUILINO</t>
  </si>
  <si>
    <t>Inquilino/s</t>
  </si>
  <si>
    <t>Inicio contrato</t>
  </si>
  <si>
    <t>Ejemplo: revisar caldera antes de invierno</t>
  </si>
  <si>
    <t>Día de cobro</t>
  </si>
  <si>
    <t>Fianza (€)</t>
  </si>
  <si>
    <t>Garantías adicionales (€)</t>
  </si>
  <si>
    <t>Próxima revisión de renta</t>
  </si>
  <si>
    <t>Observaciones contractuales</t>
  </si>
  <si>
    <t>4   INGRESOS Y GASTOS</t>
  </si>
  <si>
    <t>Ingresos mensuales previstos (€)</t>
  </si>
  <si>
    <t>Ingresos mensuales cobrados (€)</t>
  </si>
  <si>
    <t>Pendiente de cobro (€)</t>
  </si>
  <si>
    <t>Comunidad mensual (€)</t>
  </si>
  <si>
    <t>Seguro mensual equivalente (€)</t>
  </si>
  <si>
    <t>Otros gastos fijos mensuales (€)</t>
  </si>
  <si>
    <t>Mantenimiento / reparaciones año (€)</t>
  </si>
  <si>
    <t>Otros gastos anuales (€)</t>
  </si>
  <si>
    <t>Meses vacíos previstos / año</t>
  </si>
  <si>
    <t>Ingresos anuales estimados (€)</t>
  </si>
  <si>
    <t>Gastos anuales estimados (€)</t>
  </si>
  <si>
    <t>Resultado neto anual (€)</t>
  </si>
  <si>
    <t>Ingresos = previstos × (12 − meses vacíos). Gastos = fijos mensuales × 12 + anuales.</t>
  </si>
  <si>
    <t>5   DOCUMENTACIÓN Y VENCIMIENTOS</t>
  </si>
  <si>
    <t>Documento / trámite</t>
  </si>
  <si>
    <t>¿Disponible?</t>
  </si>
  <si>
    <t>Fecha / vencimiento</t>
  </si>
  <si>
    <t>Ubicación / enlace</t>
  </si>
  <si>
    <t>Contrato de alquiler</t>
  </si>
  <si>
    <t>Seguro</t>
  </si>
  <si>
    <t>Inventario</t>
  </si>
  <si>
    <t>Certificado energético</t>
  </si>
  <si>
    <t>Fianza / depósito</t>
  </si>
  <si>
    <t>Revisión de renta</t>
  </si>
  <si>
    <t>6   INCIDENCIAS Y MANTENIMIENTO</t>
  </si>
  <si>
    <t>Fecha</t>
  </si>
  <si>
    <t>Incidencia</t>
  </si>
  <si>
    <t>Prioridad</t>
  </si>
  <si>
    <t>Proveedor / responsable</t>
  </si>
  <si>
    <t>Presupuesto (€)</t>
  </si>
  <si>
    <t>Coste final (€)</t>
  </si>
  <si>
    <t>Fecha resolución</t>
  </si>
  <si>
    <t>Fin de contrato en menos de 90 días y pendiente de cobro &gt; 0 se marcan en coral automáticamente.</t>
  </si>
  <si>
    <t>Coste total (€)</t>
  </si>
  <si>
    <t>7   NOTAS DE SEGUIMIENTO</t>
  </si>
  <si>
    <t>Anota aquí decisiones pendientes, acuerdos con el propietario, próximas actuaciones o cualquier información relevante para el seguimiento del inmueble.</t>
  </si>
  <si>
    <t>¿Gestionas varios inmuebles? Con homming lo tienes todo en un solo lugar · Solicita una demo → homming.com/solicitar-demo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</si>
</sst>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&quot; €&quot;"/>
    <numFmt numFmtId="165" formatCode="dd/mm/yyyy"/>
  </numFmts>
  <fonts count="22">
    <font>
      <sz val="11.0"/>
      <color theme="1"/>
      <name val="Calibri"/>
      <scheme val="minor"/>
    </font>
    <font>
      <b/>
      <sz val="22.0"/>
      <color rgb="FF009066"/>
      <name val="Roboto"/>
    </font>
    <font>
      <b/>
      <sz val="10.0"/>
      <color rgb="FFFFFFFF"/>
      <name val="Roboto"/>
    </font>
    <font>
      <b/>
      <sz val="20.0"/>
      <color rgb="FF3C3C3B"/>
      <name val="Roboto"/>
    </font>
    <font>
      <i/>
      <sz val="9.0"/>
      <color rgb="FF6D6D6C"/>
      <name val="Roboto"/>
    </font>
    <font>
      <sz val="10.0"/>
      <color rgb="FF6D6D6C"/>
      <name val="Roboto"/>
    </font>
    <font>
      <sz val="10.0"/>
      <color rgb="FF3C3C3B"/>
      <name val="Roboto"/>
    </font>
    <font>
      <b/>
      <sz val="9.0"/>
      <color rgb="FF6D6D6C"/>
      <name val="Roboto"/>
    </font>
    <font/>
    <font>
      <b/>
      <sz val="13.0"/>
      <color rgb="FF3C3C3B"/>
      <name val="Roboto"/>
    </font>
    <font>
      <b/>
      <sz val="11.0"/>
      <color rgb="FF3C3C3B"/>
      <name val="Roboto"/>
    </font>
    <font>
      <b/>
      <sz val="11.0"/>
      <color rgb="FFFFFFFF"/>
      <name val="Roboto"/>
    </font>
    <font>
      <sz val="9.0"/>
      <color rgb="FF6D6D6C"/>
      <name val="Roboto"/>
    </font>
    <font>
      <sz val="11.0"/>
      <color theme="1"/>
      <name val="Calibri"/>
    </font>
    <font>
      <b/>
      <sz val="16.0"/>
      <color rgb="FF3C3C3B"/>
      <name val="Roboto"/>
    </font>
    <font>
      <b/>
      <u/>
      <sz val="11.0"/>
      <color rgb="FF006B4C"/>
      <name val="Roboto"/>
    </font>
    <font>
      <b/>
      <sz val="9.0"/>
      <color rgb="FFFFFFFF"/>
      <name val="Roboto"/>
    </font>
    <font>
      <i/>
      <sz val="10.0"/>
      <color rgb="FF6D6D6C"/>
      <name val="Roboto"/>
    </font>
    <font>
      <b/>
      <sz val="10.0"/>
      <color rgb="FF3C3C3B"/>
      <name val="Roboto"/>
    </font>
    <font>
      <b/>
      <sz val="9.0"/>
      <color rgb="FF3C3C3B"/>
      <name val="Roboto"/>
    </font>
    <font>
      <i/>
      <sz val="8.0"/>
      <color rgb="FF6D6D6C"/>
      <name val="Roboto"/>
    </font>
    <font>
      <b/>
      <u/>
      <sz val="10.0"/>
      <color rgb="FF006B4C"/>
      <name val="Roboto"/>
    </font>
  </fonts>
  <fills count="8">
    <fill>
      <patternFill patternType="none"/>
    </fill>
    <fill>
      <patternFill patternType="lightGray"/>
    </fill>
    <fill>
      <patternFill patternType="solid">
        <fgColor rgb="FF006B4C"/>
        <bgColor rgb="FF006B4C"/>
      </patternFill>
    </fill>
    <fill>
      <patternFill patternType="solid">
        <fgColor rgb="FFE2FAEF"/>
        <bgColor rgb="FFE2FAEF"/>
      </patternFill>
    </fill>
    <fill>
      <patternFill patternType="solid">
        <fgColor rgb="FFFDE8E1"/>
        <bgColor rgb="FFFDE8E1"/>
      </patternFill>
    </fill>
    <fill>
      <patternFill patternType="solid">
        <fgColor rgb="FF009066"/>
        <bgColor rgb="FF009066"/>
      </patternFill>
    </fill>
    <fill>
      <patternFill patternType="solid">
        <fgColor rgb="FFF3FCF8"/>
        <bgColor rgb="FFF3FCF8"/>
      </patternFill>
    </fill>
    <fill>
      <patternFill patternType="solid">
        <fgColor rgb="FF8AEABF"/>
        <bgColor rgb="FF8AEABF"/>
      </patternFill>
    </fill>
  </fills>
  <borders count="19">
    <border/>
    <border>
      <left/>
      <right/>
      <top/>
      <bottom/>
    </border>
    <border>
      <left style="thin">
        <color rgb="FFCFEEE0"/>
      </left>
      <right style="thin">
        <color rgb="FFCFEEE0"/>
      </right>
      <top style="thin">
        <color rgb="FFCFEEE0"/>
      </top>
      <bottom style="thin">
        <color rgb="FFCFEEE0"/>
      </bottom>
    </border>
    <border>
      <left/>
      <top/>
      <bottom/>
    </border>
    <border>
      <right/>
      <top/>
      <bottom/>
    </border>
    <border>
      <left style="thin">
        <color rgb="FFEB7656"/>
      </left>
      <right style="thin">
        <color rgb="FFEB7656"/>
      </right>
      <top style="thin">
        <color rgb="FFEB7656"/>
      </top>
      <bottom style="thin">
        <color rgb="FFEB7656"/>
      </bottom>
    </border>
    <border>
      <top/>
      <bottom/>
    </border>
    <border>
      <left style="thin">
        <color rgb="FFB9E8D2"/>
      </left>
      <right style="thin">
        <color rgb="FFB9E8D2"/>
      </right>
      <top style="thin">
        <color rgb="FFB9E8D2"/>
      </top>
      <bottom style="thin">
        <color rgb="FFB9E8D2"/>
      </bottom>
    </border>
    <border>
      <left style="thin">
        <color rgb="FFB9E8D2"/>
      </left>
      <top style="thin">
        <color rgb="FFB9E8D2"/>
      </top>
      <bottom style="thin">
        <color rgb="FFB9E8D2"/>
      </bottom>
    </border>
    <border>
      <top style="thin">
        <color rgb="FFB9E8D2"/>
      </top>
      <bottom style="thin">
        <color rgb="FFB9E8D2"/>
      </bottom>
    </border>
    <border>
      <right style="thin">
        <color rgb="FFB9E8D2"/>
      </right>
      <top style="thin">
        <color rgb="FFB9E8D2"/>
      </top>
      <bottom style="thin">
        <color rgb="FFB9E8D2"/>
      </bottom>
    </border>
    <border>
      <left style="thin">
        <color rgb="FFB9E8D2"/>
      </left>
      <top style="thin">
        <color rgb="FFB9E8D2"/>
      </top>
    </border>
    <border>
      <top style="thin">
        <color rgb="FFB9E8D2"/>
      </top>
    </border>
    <border>
      <right style="thin">
        <color rgb="FFB9E8D2"/>
      </right>
      <top style="thin">
        <color rgb="FFB9E8D2"/>
      </top>
    </border>
    <border>
      <left style="thin">
        <color rgb="FFB9E8D2"/>
      </left>
    </border>
    <border>
      <right style="thin">
        <color rgb="FFB9E8D2"/>
      </right>
    </border>
    <border>
      <left style="thin">
        <color rgb="FFB9E8D2"/>
      </left>
      <bottom style="thin">
        <color rgb="FFB9E8D2"/>
      </bottom>
    </border>
    <border>
      <bottom style="thin">
        <color rgb="FFB9E8D2"/>
      </bottom>
    </border>
    <border>
      <right style="thin">
        <color rgb="FFB9E8D2"/>
      </right>
      <bottom style="thin">
        <color rgb="FFB9E8D2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3" fillId="3" fontId="7" numFmtId="0" xfId="0" applyAlignment="1" applyBorder="1" applyFill="1" applyFont="1">
      <alignment shrinkToFit="0" vertical="bottom" wrapText="0"/>
    </xf>
    <xf borderId="4" fillId="0" fontId="8" numFmtId="0" xfId="0" applyBorder="1" applyFont="1"/>
    <xf borderId="0" fillId="0" fontId="9" numFmtId="0" xfId="0" applyAlignment="1" applyFont="1">
      <alignment shrinkToFit="0" vertical="bottom" wrapText="0"/>
    </xf>
    <xf borderId="5" fillId="4" fontId="10" numFmtId="0" xfId="0" applyAlignment="1" applyBorder="1" applyFill="1" applyFont="1">
      <alignment horizontal="center" shrinkToFit="0" vertical="center" wrapText="0"/>
    </xf>
    <xf borderId="3" fillId="5" fontId="11" numFmtId="0" xfId="0" applyAlignment="1" applyBorder="1" applyFill="1" applyFont="1">
      <alignment shrinkToFit="0" vertical="center" wrapText="0"/>
    </xf>
    <xf borderId="0" fillId="0" fontId="6" numFmtId="0" xfId="0" applyAlignment="1" applyFont="1">
      <alignment shrinkToFit="0" vertical="center" wrapText="1"/>
    </xf>
    <xf borderId="6" fillId="0" fontId="8" numFmtId="0" xfId="0" applyBorder="1" applyFont="1"/>
    <xf borderId="0" fillId="0" fontId="12" numFmtId="0" xfId="0" applyAlignment="1" applyFont="1">
      <alignment shrinkToFit="0" vertical="center" wrapText="1"/>
    </xf>
    <xf borderId="7" fillId="6" fontId="13" numFmtId="0" xfId="0" applyAlignment="1" applyBorder="1" applyFill="1" applyFont="1">
      <alignment shrinkToFit="0" vertical="bottom" wrapText="0"/>
    </xf>
    <xf borderId="7" fillId="6" fontId="6" numFmtId="0" xfId="0" applyAlignment="1" applyBorder="1" applyFill="1" applyFont="1">
      <alignment shrinkToFit="0" vertical="center" wrapText="0"/>
    </xf>
    <xf borderId="0" fillId="0" fontId="6" numFmtId="0" xfId="0" applyAlignment="1" applyFont="1">
      <alignment shrinkToFit="0" vertical="bottom" wrapText="0"/>
    </xf>
    <xf borderId="7" fillId="3" fontId="13" numFmtId="0" xfId="0" applyAlignment="1" applyBorder="1" applyFill="1" applyFont="1">
      <alignment shrinkToFit="0" vertical="bottom" wrapText="0"/>
    </xf>
    <xf borderId="7" fillId="7" fontId="13" numFmtId="0" xfId="0" applyAlignment="1" applyBorder="1" applyFill="1" applyFont="1">
      <alignment shrinkToFit="0" vertical="bottom" wrapText="0"/>
    </xf>
    <xf borderId="3" fillId="3" fontId="14" numFmtId="1" xfId="0" applyAlignment="1" applyBorder="1" applyFill="1" applyFont="1" applyNumberFormat="1">
      <alignment shrinkToFit="0" vertical="center" wrapText="0"/>
    </xf>
    <xf borderId="7" fillId="6" fontId="6" numFmtId="49" xfId="0" applyAlignment="1" applyBorder="1" applyFill="1" applyFont="1" applyNumberFormat="1">
      <alignment shrinkToFit="0" vertical="center" wrapText="0"/>
    </xf>
    <xf borderId="3" fillId="3" fontId="10" numFmtId="0" xfId="0" applyAlignment="1" applyBorder="1" applyFill="1" applyFont="1">
      <alignment shrinkToFit="0" vertical="center" wrapText="1"/>
    </xf>
    <xf borderId="7" fillId="6" fontId="6" numFmtId="3" xfId="0" applyAlignment="1" applyBorder="1" applyFill="1" applyFont="1" applyNumberFormat="1">
      <alignment shrinkToFit="0" vertical="center" wrapText="0"/>
    </xf>
    <xf borderId="7" fillId="6" fontId="6" numFmtId="1" xfId="0" applyAlignment="1" applyBorder="1" applyFill="1" applyFont="1" applyNumberFormat="1">
      <alignment shrinkToFit="0" vertical="center" wrapText="0"/>
    </xf>
    <xf borderId="3" fillId="7" fontId="15" numFmtId="0" xfId="0" applyAlignment="1" applyBorder="1" applyFill="1" applyFont="1">
      <alignment shrinkToFit="0" vertical="center" wrapText="0"/>
    </xf>
    <xf borderId="3" fillId="3" fontId="14" numFmtId="164" xfId="0" applyAlignment="1" applyBorder="1" applyFill="1" applyFont="1" applyNumberFormat="1">
      <alignment shrinkToFit="0" vertical="center" wrapText="0"/>
    </xf>
    <xf borderId="3" fillId="7" fontId="14" numFmtId="1" xfId="0" applyAlignment="1" applyBorder="1" applyFill="1" applyFont="1" applyNumberFormat="1">
      <alignment shrinkToFit="0" vertical="center" wrapText="0"/>
    </xf>
    <xf borderId="2" fillId="2" fontId="16" numFmtId="0" xfId="0" applyAlignment="1" applyBorder="1" applyFill="1" applyFont="1">
      <alignment shrinkToFit="0" vertical="center" wrapText="1"/>
    </xf>
    <xf borderId="7" fillId="6" fontId="17" numFmtId="0" xfId="0" applyAlignment="1" applyBorder="1" applyFill="1" applyFont="1">
      <alignment shrinkToFit="0" vertical="center" wrapText="0"/>
    </xf>
    <xf borderId="7" fillId="6" fontId="6" numFmtId="164" xfId="0" applyAlignment="1" applyBorder="1" applyFill="1" applyFont="1" applyNumberFormat="1">
      <alignment shrinkToFit="0" vertical="center" wrapText="0"/>
    </xf>
    <xf borderId="7" fillId="6" fontId="17" numFmtId="164" xfId="0" applyAlignment="1" applyBorder="1" applyFill="1" applyFont="1" applyNumberFormat="1">
      <alignment shrinkToFit="0" vertical="center" wrapText="0"/>
    </xf>
    <xf borderId="7" fillId="6" fontId="17" numFmtId="1" xfId="0" applyAlignment="1" applyBorder="1" applyFill="1" applyFont="1" applyNumberFormat="1">
      <alignment shrinkToFit="0" vertical="center" wrapText="0"/>
    </xf>
    <xf borderId="7" fillId="6" fontId="6" numFmtId="165" xfId="0" applyAlignment="1" applyBorder="1" applyFill="1" applyFont="1" applyNumberFormat="1">
      <alignment shrinkToFit="0" vertical="center" wrapText="0"/>
    </xf>
    <xf borderId="7" fillId="6" fontId="17" numFmtId="165" xfId="0" applyAlignment="1" applyBorder="1" applyFill="1" applyFont="1" applyNumberFormat="1">
      <alignment shrinkToFit="0" vertical="center" wrapText="0"/>
    </xf>
    <xf borderId="8" fillId="6" fontId="6" numFmtId="0" xfId="0" applyAlignment="1" applyBorder="1" applyFill="1" applyFont="1">
      <alignment shrinkToFit="0" vertical="top" wrapText="1"/>
    </xf>
    <xf borderId="9" fillId="0" fontId="8" numFmtId="0" xfId="0" applyBorder="1" applyFont="1"/>
    <xf borderId="10" fillId="0" fontId="8" numFmtId="0" xfId="0" applyBorder="1" applyFont="1"/>
    <xf borderId="7" fillId="3" fontId="18" numFmtId="164" xfId="0" applyAlignment="1" applyBorder="1" applyFill="1" applyFont="1" applyNumberFormat="1">
      <alignment shrinkToFit="0" vertical="center" wrapText="0"/>
    </xf>
    <xf borderId="0" fillId="0" fontId="19" numFmtId="0" xfId="0" applyAlignment="1" applyFont="1">
      <alignment shrinkToFit="0" vertical="center" wrapText="1"/>
    </xf>
    <xf borderId="7" fillId="7" fontId="10" numFmtId="164" xfId="0" applyAlignment="1" applyBorder="1" applyFill="1" applyFont="1" applyNumberFormat="1">
      <alignment shrinkToFit="0" vertical="center" wrapText="0"/>
    </xf>
    <xf borderId="0" fillId="0" fontId="20" numFmtId="0" xfId="0" applyAlignment="1" applyFont="1">
      <alignment shrinkToFit="0" vertical="center" wrapText="1"/>
    </xf>
    <xf borderId="2" fillId="0" fontId="6" numFmtId="0" xfId="0" applyAlignment="1" applyBorder="1" applyFont="1">
      <alignment shrinkToFit="0" vertical="center" wrapText="0"/>
    </xf>
    <xf borderId="0" fillId="0" fontId="20" numFmtId="0" xfId="0" applyAlignment="1" applyFont="1">
      <alignment shrinkToFit="0" vertical="bottom" wrapText="0"/>
    </xf>
    <xf borderId="7" fillId="3" fontId="18" numFmtId="1" xfId="0" applyAlignment="1" applyBorder="1" applyFill="1" applyFont="1" applyNumberFormat="1">
      <alignment shrinkToFit="0" vertical="center" wrapText="0"/>
    </xf>
    <xf borderId="0" fillId="0" fontId="4" numFmtId="0" xfId="0" applyAlignment="1" applyFont="1">
      <alignment shrinkToFit="0" vertical="center" wrapText="1"/>
    </xf>
    <xf borderId="11" fillId="6" fontId="6" numFmtId="0" xfId="0" applyAlignment="1" applyBorder="1" applyFill="1" applyFont="1">
      <alignment shrinkToFit="0" vertical="top" wrapText="1"/>
    </xf>
    <xf borderId="12" fillId="0" fontId="8" numFmtId="0" xfId="0" applyBorder="1" applyFont="1"/>
    <xf borderId="13" fillId="0" fontId="8" numFmtId="0" xfId="0" applyBorder="1" applyFont="1"/>
    <xf borderId="14" fillId="0" fontId="8" numFmtId="0" xfId="0" applyBorder="1" applyFont="1"/>
    <xf borderId="15" fillId="0" fontId="8" numFmtId="0" xfId="0" applyBorder="1" applyFont="1"/>
    <xf borderId="16" fillId="0" fontId="8" numFmtId="0" xfId="0" applyBorder="1" applyFont="1"/>
    <xf borderId="17" fillId="0" fontId="8" numFmtId="0" xfId="0" applyBorder="1" applyFont="1"/>
    <xf borderId="18" fillId="0" fontId="8" numFmtId="0" xfId="0" applyBorder="1" applyFont="1"/>
    <xf borderId="3" fillId="7" fontId="21" numFmtId="0" xfId="0" applyAlignment="1" applyBorder="1" applyFill="1" applyFont="1">
      <alignment shrinkToFit="0" vertical="center" wrapText="0"/>
    </xf>
  </cellXfs>
  <cellStyles count="1">
    <cellStyle xfId="0" name="Normal" builtinId="0"/>
  </cellStyles>
  <dxfs count="1">
    <dxf>
      <font>
        <b/>
        <color rgb="FFB4452B"/>
        <name val="Roboto"/>
      </font>
      <fill>
        <patternFill patternType="solid">
          <fgColor rgb="FFFDE8E1"/>
          <bgColor rgb="FFFDE8E1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1</xdr:row>
      <xdr:rowOff>104775</xdr:rowOff>
    </xdr:from>
    <xdr:ext cx="1685925" cy="3619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1</xdr:row>
      <xdr:rowOff>104775</xdr:rowOff>
    </xdr:from>
    <xdr:ext cx="1685925" cy="3619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1</xdr:row>
      <xdr:rowOff>104775</xdr:rowOff>
    </xdr:from>
    <xdr:ext cx="1685925" cy="3619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homming.com/solicitar-dem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homming.com/solicitar-demo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9066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6.0"/>
    <col customWidth="1" min="3" max="3" width="90.0"/>
    <col customWidth="1" min="4" max="26" width="8.71"/>
  </cols>
  <sheetData>
    <row r="1" ht="9.75" customHeight="1"/>
    <row r="2" ht="31.5" customHeight="1">
      <c r="B2" s="1"/>
    </row>
    <row r="3" ht="30.0" customHeight="1">
      <c r="B3" s="3" t="s">
        <v>1</v>
      </c>
    </row>
    <row r="4">
      <c r="B4" s="5" t="s">
        <v>19</v>
      </c>
    </row>
    <row r="5" ht="9.75" customHeight="1"/>
    <row r="7">
      <c r="B7" s="9" t="s">
        <v>27</v>
      </c>
    </row>
    <row r="8" ht="30.0" customHeight="1">
      <c r="B8" s="10" t="s">
        <v>36</v>
      </c>
      <c r="C8" s="12" t="s">
        <v>40</v>
      </c>
    </row>
    <row r="9" ht="30.0" customHeight="1">
      <c r="B9" s="10" t="s">
        <v>41</v>
      </c>
      <c r="C9" s="12" t="s">
        <v>42</v>
      </c>
    </row>
    <row r="10" ht="30.0" customHeight="1">
      <c r="B10" s="10" t="s">
        <v>43</v>
      </c>
      <c r="C10" s="12" t="s">
        <v>44</v>
      </c>
    </row>
    <row r="11" ht="30.0" customHeight="1">
      <c r="B11" s="10" t="s">
        <v>45</v>
      </c>
      <c r="C11" s="12" t="s">
        <v>46</v>
      </c>
    </row>
    <row r="12" ht="30.0" customHeight="1">
      <c r="B12" s="10" t="s">
        <v>47</v>
      </c>
      <c r="C12" s="12" t="s">
        <v>48</v>
      </c>
    </row>
    <row r="14">
      <c r="B14" s="9" t="s">
        <v>50</v>
      </c>
    </row>
    <row r="15">
      <c r="B15" s="15"/>
      <c r="C15" s="17" t="s">
        <v>51</v>
      </c>
    </row>
    <row r="16">
      <c r="B16" s="18"/>
      <c r="C16" s="17" t="s">
        <v>53</v>
      </c>
    </row>
    <row r="17">
      <c r="B17" s="19"/>
      <c r="C17" s="17" t="s">
        <v>55</v>
      </c>
    </row>
    <row r="19" ht="33.75" customHeight="1">
      <c r="B19" s="22" t="s">
        <v>56</v>
      </c>
      <c r="C19" s="8"/>
    </row>
    <row r="20" ht="27.75" customHeight="1">
      <c r="B20" s="25" t="s">
        <v>58</v>
      </c>
      <c r="C20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4:C4"/>
    <mergeCell ref="B19:C19"/>
    <mergeCell ref="B20:C20"/>
  </mergeCells>
  <hyperlinks>
    <hyperlink r:id="rId1" ref="B20"/>
  </hyperlinks>
  <printOptions/>
  <pageMargins bottom="1.0" footer="0.0" header="0.0" left="0.75" right="0.75" top="1.0"/>
  <pageSetup fitToHeight="0"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9066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2.0"/>
    <col customWidth="1" min="3" max="3" width="20.0"/>
    <col customWidth="1" min="4" max="4" width="22.0"/>
    <col customWidth="1" min="5" max="5" width="20.0"/>
    <col customWidth="1" min="6" max="6" width="22.0"/>
    <col customWidth="1" min="7" max="9" width="20.0"/>
    <col customWidth="1" min="10" max="26" width="8.71"/>
  </cols>
  <sheetData>
    <row r="1" ht="9.75" customHeight="1"/>
    <row r="2" ht="31.5" customHeight="1">
      <c r="B2" s="1"/>
    </row>
    <row r="3" ht="30.0" customHeight="1">
      <c r="B3" s="3" t="s">
        <v>1</v>
      </c>
    </row>
    <row r="4">
      <c r="B4" s="5" t="s">
        <v>28</v>
      </c>
    </row>
    <row r="5" ht="9.75" customHeight="1"/>
    <row r="6" ht="25.5" customHeight="1">
      <c r="B6" s="11" t="s">
        <v>37</v>
      </c>
      <c r="C6" s="13"/>
      <c r="D6" s="13"/>
      <c r="E6" s="13"/>
      <c r="F6" s="13"/>
      <c r="G6" s="13"/>
      <c r="H6" s="13"/>
      <c r="I6" s="8"/>
    </row>
    <row r="7" ht="30.0" customHeight="1">
      <c r="B7" s="14" t="s">
        <v>49</v>
      </c>
      <c r="C7" s="16"/>
      <c r="D7" s="14" t="s">
        <v>52</v>
      </c>
      <c r="E7" s="16"/>
      <c r="F7" s="14" t="s">
        <v>54</v>
      </c>
      <c r="G7" s="21"/>
      <c r="H7" s="14" t="s">
        <v>57</v>
      </c>
      <c r="I7" s="16"/>
    </row>
    <row r="8" ht="30.0" customHeight="1">
      <c r="B8" s="14" t="s">
        <v>59</v>
      </c>
      <c r="C8" s="16"/>
      <c r="D8" s="14" t="s">
        <v>60</v>
      </c>
      <c r="E8" s="21"/>
      <c r="F8" s="14" t="s">
        <v>61</v>
      </c>
      <c r="G8" s="16"/>
      <c r="H8" s="14" t="s">
        <v>62</v>
      </c>
      <c r="I8" s="23"/>
    </row>
    <row r="9" ht="30.0" customHeight="1">
      <c r="B9" s="14" t="s">
        <v>63</v>
      </c>
      <c r="C9" s="24"/>
      <c r="D9" s="14" t="s">
        <v>64</v>
      </c>
      <c r="E9" s="24"/>
      <c r="F9" s="14" t="s">
        <v>65</v>
      </c>
      <c r="G9" s="16"/>
      <c r="H9" s="14" t="s">
        <v>66</v>
      </c>
      <c r="I9" s="16"/>
    </row>
    <row r="10" ht="30.0" customHeight="1">
      <c r="B10" s="14" t="s">
        <v>67</v>
      </c>
      <c r="C10" s="16"/>
    </row>
    <row r="12" ht="25.5" customHeight="1">
      <c r="B12" s="11" t="s">
        <v>73</v>
      </c>
      <c r="C12" s="13"/>
      <c r="D12" s="13"/>
      <c r="E12" s="13"/>
      <c r="F12" s="13"/>
      <c r="G12" s="13"/>
      <c r="H12" s="13"/>
      <c r="I12" s="8"/>
    </row>
    <row r="13" ht="30.0" customHeight="1">
      <c r="B13" s="14" t="s">
        <v>81</v>
      </c>
      <c r="C13" s="16"/>
      <c r="D13" s="14" t="s">
        <v>83</v>
      </c>
      <c r="E13" s="21"/>
      <c r="F13" s="14" t="s">
        <v>86</v>
      </c>
      <c r="G13" s="21"/>
      <c r="H13" s="14" t="s">
        <v>87</v>
      </c>
      <c r="I13" s="16"/>
    </row>
    <row r="14" ht="30.0" customHeight="1">
      <c r="B14" s="14" t="s">
        <v>88</v>
      </c>
      <c r="C14" s="21"/>
      <c r="D14" s="14" t="s">
        <v>89</v>
      </c>
      <c r="E14" s="16"/>
      <c r="F14" s="14" t="s">
        <v>90</v>
      </c>
      <c r="G14" s="30"/>
      <c r="H14" s="14" t="s">
        <v>91</v>
      </c>
      <c r="I14" s="16"/>
    </row>
    <row r="16" ht="25.5" customHeight="1">
      <c r="B16" s="11" t="s">
        <v>92</v>
      </c>
      <c r="C16" s="13"/>
      <c r="D16" s="13"/>
      <c r="E16" s="13"/>
      <c r="F16" s="13"/>
      <c r="G16" s="13"/>
      <c r="H16" s="13"/>
      <c r="I16" s="8"/>
    </row>
    <row r="17" ht="30.0" customHeight="1">
      <c r="B17" s="14" t="s">
        <v>93</v>
      </c>
      <c r="C17" s="16"/>
      <c r="D17" s="14" t="s">
        <v>86</v>
      </c>
      <c r="E17" s="21"/>
      <c r="F17" s="14" t="s">
        <v>87</v>
      </c>
      <c r="G17" s="16"/>
      <c r="H17" s="14" t="s">
        <v>94</v>
      </c>
      <c r="I17" s="33"/>
    </row>
    <row r="18" ht="30.0" customHeight="1">
      <c r="B18" s="14" t="s">
        <v>77</v>
      </c>
      <c r="C18" s="33"/>
      <c r="D18" s="14" t="s">
        <v>74</v>
      </c>
      <c r="E18" s="30"/>
      <c r="F18" s="14" t="s">
        <v>96</v>
      </c>
      <c r="G18" s="24"/>
      <c r="H18" s="14" t="s">
        <v>97</v>
      </c>
      <c r="I18" s="30"/>
    </row>
    <row r="19" ht="30.0" customHeight="1">
      <c r="B19" s="14" t="s">
        <v>98</v>
      </c>
      <c r="C19" s="30"/>
      <c r="D19" s="14" t="s">
        <v>99</v>
      </c>
      <c r="E19" s="33"/>
    </row>
    <row r="20" ht="48.0" customHeight="1">
      <c r="B20" s="14" t="s">
        <v>100</v>
      </c>
      <c r="C20" s="35"/>
      <c r="D20" s="36"/>
      <c r="E20" s="36"/>
      <c r="F20" s="36"/>
      <c r="G20" s="36"/>
      <c r="H20" s="36"/>
      <c r="I20" s="37"/>
    </row>
    <row r="21" ht="15.75" customHeight="1"/>
    <row r="22" ht="25.5" customHeight="1">
      <c r="B22" s="11" t="s">
        <v>101</v>
      </c>
      <c r="C22" s="13"/>
      <c r="D22" s="13"/>
      <c r="E22" s="13"/>
      <c r="F22" s="13"/>
      <c r="G22" s="13"/>
      <c r="H22" s="13"/>
      <c r="I22" s="8"/>
    </row>
    <row r="23" ht="30.0" customHeight="1">
      <c r="B23" s="14" t="s">
        <v>102</v>
      </c>
      <c r="C23" s="30"/>
      <c r="D23" s="14" t="s">
        <v>103</v>
      </c>
      <c r="E23" s="30"/>
      <c r="F23" s="14" t="s">
        <v>104</v>
      </c>
      <c r="G23" s="38">
        <f>MAX(C23-E23,0)</f>
        <v>0</v>
      </c>
      <c r="H23" s="14" t="s">
        <v>105</v>
      </c>
      <c r="I23" s="30"/>
    </row>
    <row r="24" ht="30.0" customHeight="1">
      <c r="B24" s="14" t="s">
        <v>106</v>
      </c>
      <c r="C24" s="30"/>
      <c r="D24" s="14" t="s">
        <v>107</v>
      </c>
      <c r="E24" s="30"/>
      <c r="F24" s="14" t="s">
        <v>108</v>
      </c>
      <c r="G24" s="30"/>
      <c r="H24" s="14" t="s">
        <v>109</v>
      </c>
      <c r="I24" s="30"/>
    </row>
    <row r="25" ht="30.0" customHeight="1">
      <c r="B25" s="14" t="s">
        <v>110</v>
      </c>
      <c r="C25" s="24"/>
    </row>
    <row r="26" ht="33.75" customHeight="1">
      <c r="B26" s="39" t="s">
        <v>111</v>
      </c>
      <c r="C26" s="38">
        <f>C23*(12-C25)</f>
        <v>0</v>
      </c>
      <c r="D26" s="39" t="s">
        <v>112</v>
      </c>
      <c r="E26" s="38">
        <f>(I23+C24+E24)*12+G24+I24</f>
        <v>0</v>
      </c>
      <c r="F26" s="39" t="s">
        <v>113</v>
      </c>
      <c r="G26" s="40">
        <f>C26-E26</f>
        <v>0</v>
      </c>
      <c r="H26" s="41" t="s">
        <v>114</v>
      </c>
    </row>
    <row r="27" ht="15.75" customHeight="1"/>
    <row r="28" ht="25.5" customHeight="1">
      <c r="B28" s="11" t="s">
        <v>115</v>
      </c>
      <c r="C28" s="13"/>
      <c r="D28" s="13"/>
      <c r="E28" s="13"/>
      <c r="F28" s="13"/>
      <c r="G28" s="13"/>
      <c r="H28" s="13"/>
      <c r="I28" s="8"/>
    </row>
    <row r="29" ht="24.0" customHeight="1">
      <c r="B29" s="28" t="s">
        <v>116</v>
      </c>
      <c r="C29" s="28" t="s">
        <v>117</v>
      </c>
      <c r="D29" s="28" t="s">
        <v>118</v>
      </c>
      <c r="E29" s="28" t="s">
        <v>119</v>
      </c>
      <c r="F29" s="28" t="s">
        <v>116</v>
      </c>
      <c r="G29" s="28" t="s">
        <v>117</v>
      </c>
      <c r="H29" s="28" t="s">
        <v>118</v>
      </c>
      <c r="I29" s="28" t="s">
        <v>119</v>
      </c>
    </row>
    <row r="30" ht="24.0" customHeight="1">
      <c r="B30" s="42" t="s">
        <v>120</v>
      </c>
      <c r="C30" s="16"/>
      <c r="D30" s="33"/>
      <c r="E30" s="16"/>
      <c r="F30" s="42" t="s">
        <v>121</v>
      </c>
      <c r="G30" s="16"/>
      <c r="H30" s="33"/>
      <c r="I30" s="16"/>
    </row>
    <row r="31" ht="24.0" customHeight="1">
      <c r="B31" s="42" t="s">
        <v>122</v>
      </c>
      <c r="C31" s="16"/>
      <c r="D31" s="33"/>
      <c r="E31" s="16"/>
      <c r="F31" s="42" t="s">
        <v>123</v>
      </c>
      <c r="G31" s="16"/>
      <c r="H31" s="33"/>
      <c r="I31" s="16"/>
    </row>
    <row r="32" ht="24.0" customHeight="1">
      <c r="B32" s="42" t="s">
        <v>124</v>
      </c>
      <c r="C32" s="16"/>
      <c r="D32" s="33"/>
      <c r="E32" s="16"/>
      <c r="F32" s="42" t="s">
        <v>125</v>
      </c>
      <c r="G32" s="16"/>
      <c r="H32" s="33"/>
      <c r="I32" s="16"/>
    </row>
    <row r="33" ht="24.0" customHeight="1">
      <c r="B33" s="42" t="s">
        <v>32</v>
      </c>
      <c r="C33" s="16"/>
      <c r="D33" s="33"/>
      <c r="E33" s="16"/>
      <c r="F33" s="42" t="s">
        <v>32</v>
      </c>
      <c r="G33" s="16"/>
      <c r="H33" s="33"/>
      <c r="I33" s="16"/>
    </row>
    <row r="34" ht="15.75" customHeight="1"/>
    <row r="35" ht="25.5" customHeight="1">
      <c r="B35" s="11" t="s">
        <v>126</v>
      </c>
      <c r="C35" s="13"/>
      <c r="D35" s="13"/>
      <c r="E35" s="13"/>
      <c r="F35" s="13"/>
      <c r="G35" s="13"/>
      <c r="H35" s="13"/>
      <c r="I35" s="8"/>
    </row>
    <row r="36" ht="24.0" customHeight="1">
      <c r="B36" s="28" t="s">
        <v>127</v>
      </c>
      <c r="C36" s="28" t="s">
        <v>128</v>
      </c>
      <c r="D36" s="28" t="s">
        <v>129</v>
      </c>
      <c r="E36" s="28" t="s">
        <v>71</v>
      </c>
      <c r="F36" s="28" t="s">
        <v>130</v>
      </c>
      <c r="G36" s="28" t="s">
        <v>131</v>
      </c>
      <c r="H36" s="28" t="s">
        <v>132</v>
      </c>
      <c r="I36" s="28" t="s">
        <v>133</v>
      </c>
    </row>
    <row r="37" ht="15.75" customHeight="1">
      <c r="B37" s="33"/>
      <c r="C37" s="16"/>
      <c r="D37" s="16"/>
      <c r="E37" s="16"/>
      <c r="F37" s="16"/>
      <c r="G37" s="30"/>
      <c r="H37" s="30"/>
      <c r="I37" s="33"/>
    </row>
    <row r="38" ht="15.75" customHeight="1">
      <c r="B38" s="33"/>
      <c r="C38" s="16"/>
      <c r="D38" s="16"/>
      <c r="E38" s="16"/>
      <c r="F38" s="16"/>
      <c r="G38" s="30"/>
      <c r="H38" s="30"/>
      <c r="I38" s="33"/>
    </row>
    <row r="39" ht="15.75" customHeight="1">
      <c r="B39" s="33"/>
      <c r="C39" s="16"/>
      <c r="D39" s="16"/>
      <c r="E39" s="16"/>
      <c r="F39" s="16"/>
      <c r="G39" s="30"/>
      <c r="H39" s="30"/>
      <c r="I39" s="33"/>
    </row>
    <row r="40" ht="15.75" customHeight="1">
      <c r="B40" s="33"/>
      <c r="C40" s="16"/>
      <c r="D40" s="16"/>
      <c r="E40" s="16"/>
      <c r="F40" s="16"/>
      <c r="G40" s="30"/>
      <c r="H40" s="30"/>
      <c r="I40" s="33"/>
    </row>
    <row r="41" ht="15.75" customHeight="1">
      <c r="B41" s="33"/>
      <c r="C41" s="16"/>
      <c r="D41" s="16"/>
      <c r="E41" s="16"/>
      <c r="F41" s="16"/>
      <c r="G41" s="30"/>
      <c r="H41" s="30"/>
      <c r="I41" s="33"/>
    </row>
    <row r="42" ht="15.75" customHeight="1">
      <c r="B42" s="33"/>
      <c r="C42" s="16"/>
      <c r="D42" s="16"/>
      <c r="E42" s="16"/>
      <c r="F42" s="16"/>
      <c r="G42" s="30"/>
      <c r="H42" s="30"/>
      <c r="I42" s="33"/>
    </row>
    <row r="43" ht="15.75" customHeight="1">
      <c r="B43" s="33"/>
      <c r="C43" s="16"/>
      <c r="D43" s="16"/>
      <c r="E43" s="16"/>
      <c r="F43" s="16"/>
      <c r="G43" s="30"/>
      <c r="H43" s="30"/>
      <c r="I43" s="33"/>
    </row>
    <row r="44" ht="15.75" customHeight="1">
      <c r="B44" s="33"/>
      <c r="C44" s="16"/>
      <c r="D44" s="16"/>
      <c r="E44" s="16"/>
      <c r="F44" s="16"/>
      <c r="G44" s="30"/>
      <c r="H44" s="30"/>
      <c r="I44" s="33"/>
    </row>
    <row r="45" ht="15.75" customHeight="1">
      <c r="B45" s="33"/>
      <c r="C45" s="16"/>
      <c r="D45" s="16"/>
      <c r="E45" s="16"/>
      <c r="F45" s="16"/>
      <c r="G45" s="30"/>
      <c r="H45" s="30"/>
      <c r="I45" s="33"/>
    </row>
    <row r="46" ht="15.75" customHeight="1">
      <c r="B46" s="33"/>
      <c r="C46" s="16"/>
      <c r="D46" s="16"/>
      <c r="E46" s="16"/>
      <c r="F46" s="16"/>
      <c r="G46" s="30"/>
      <c r="H46" s="30"/>
      <c r="I46" s="33"/>
    </row>
    <row r="47" ht="15.75" customHeight="1">
      <c r="B47" s="33"/>
      <c r="C47" s="16"/>
      <c r="D47" s="16"/>
      <c r="E47" s="16"/>
      <c r="F47" s="16"/>
      <c r="G47" s="30"/>
      <c r="H47" s="30"/>
      <c r="I47" s="33"/>
    </row>
    <row r="48" ht="15.75" customHeight="1">
      <c r="B48" s="33"/>
      <c r="C48" s="16"/>
      <c r="D48" s="16"/>
      <c r="E48" s="16"/>
      <c r="F48" s="16"/>
      <c r="G48" s="30"/>
      <c r="H48" s="30"/>
      <c r="I48" s="33"/>
    </row>
    <row r="49" ht="15.75" customHeight="1">
      <c r="B49" s="33"/>
      <c r="C49" s="16"/>
      <c r="D49" s="16"/>
      <c r="E49" s="16"/>
      <c r="F49" s="16"/>
      <c r="G49" s="30"/>
      <c r="H49" s="30"/>
      <c r="I49" s="33"/>
    </row>
    <row r="50" ht="15.75" customHeight="1">
      <c r="B50" s="33"/>
      <c r="C50" s="16"/>
      <c r="D50" s="16"/>
      <c r="E50" s="16"/>
      <c r="F50" s="16"/>
      <c r="G50" s="30"/>
      <c r="H50" s="30"/>
      <c r="I50" s="33"/>
    </row>
    <row r="51" ht="15.75" customHeight="1">
      <c r="B51" s="33"/>
      <c r="C51" s="16"/>
      <c r="D51" s="16"/>
      <c r="E51" s="16"/>
      <c r="F51" s="16"/>
      <c r="G51" s="30"/>
      <c r="H51" s="30"/>
      <c r="I51" s="33"/>
    </row>
    <row r="52" ht="25.5" customHeight="1">
      <c r="F52" s="14" t="s">
        <v>39</v>
      </c>
      <c r="G52" s="44">
        <f>COUNTA(C37:C51)-COUNTIF(E37:E51,"Resuelta")-COUNTIF(E37:E51,"Cancelada")</f>
        <v>0</v>
      </c>
      <c r="H52" s="14" t="s">
        <v>135</v>
      </c>
      <c r="I52" s="38">
        <f>SUM(H37:H51)</f>
        <v>0</v>
      </c>
    </row>
    <row r="53" ht="15.75" customHeight="1"/>
    <row r="54" ht="25.5" customHeight="1">
      <c r="B54" s="11" t="s">
        <v>136</v>
      </c>
      <c r="C54" s="13"/>
      <c r="D54" s="13"/>
      <c r="E54" s="13"/>
      <c r="F54" s="13"/>
      <c r="G54" s="13"/>
      <c r="H54" s="13"/>
      <c r="I54" s="8"/>
    </row>
    <row r="55" ht="27.75" customHeight="1">
      <c r="B55" s="45" t="s">
        <v>137</v>
      </c>
    </row>
    <row r="56" ht="15.75" customHeight="1">
      <c r="B56" s="46"/>
      <c r="C56" s="47"/>
      <c r="D56" s="47"/>
      <c r="E56" s="47"/>
      <c r="F56" s="47"/>
      <c r="G56" s="47"/>
      <c r="H56" s="47"/>
      <c r="I56" s="48"/>
    </row>
    <row r="57" ht="15.75" customHeight="1">
      <c r="B57" s="49"/>
      <c r="I57" s="50"/>
    </row>
    <row r="58" ht="15.75" customHeight="1">
      <c r="B58" s="49"/>
      <c r="I58" s="50"/>
    </row>
    <row r="59" ht="15.75" customHeight="1">
      <c r="B59" s="49"/>
      <c r="I59" s="50"/>
    </row>
    <row r="60" ht="15.75" customHeight="1">
      <c r="B60" s="49"/>
      <c r="I60" s="50"/>
    </row>
    <row r="61" ht="15.75" customHeight="1">
      <c r="B61" s="51"/>
      <c r="C61" s="52"/>
      <c r="D61" s="52"/>
      <c r="E61" s="52"/>
      <c r="F61" s="52"/>
      <c r="G61" s="52"/>
      <c r="H61" s="52"/>
      <c r="I61" s="53"/>
    </row>
    <row r="62" ht="15.75" customHeight="1"/>
    <row r="63" ht="30.0" customHeight="1">
      <c r="B63" s="54" t="s">
        <v>138</v>
      </c>
      <c r="C63" s="13"/>
      <c r="D63" s="13"/>
      <c r="E63" s="13"/>
      <c r="F63" s="13"/>
      <c r="G63" s="13"/>
      <c r="H63" s="13"/>
      <c r="I63" s="8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28:I28"/>
    <mergeCell ref="B35:I35"/>
    <mergeCell ref="B54:I54"/>
    <mergeCell ref="B55:I55"/>
    <mergeCell ref="B56:I61"/>
    <mergeCell ref="B63:I63"/>
    <mergeCell ref="B4:I4"/>
    <mergeCell ref="B6:I6"/>
    <mergeCell ref="B12:I12"/>
    <mergeCell ref="B16:I16"/>
    <mergeCell ref="C20:I20"/>
    <mergeCell ref="B22:I22"/>
    <mergeCell ref="H26:I26"/>
  </mergeCells>
  <dataValidations>
    <dataValidation type="list" allowBlank="1" sqref="E37:E51">
      <formula1>Listas!$C$2:$C$6</formula1>
    </dataValidation>
    <dataValidation type="list" allowBlank="1" sqref="C10">
      <formula1>Listas!$A$2:$A$7</formula1>
    </dataValidation>
    <dataValidation type="list" allowBlank="1" sqref="C30:C33 G30:G33">
      <formula1>Listas!$E$2:$E$3</formula1>
    </dataValidation>
    <dataValidation type="list" allowBlank="1" sqref="I9">
      <formula1>Listas!$B$2:$B$6</formula1>
    </dataValidation>
    <dataValidation type="list" allowBlank="1" sqref="D37:D51">
      <formula1>Listas!$D$2:$D$5</formula1>
    </dataValidation>
    <dataValidation type="decimal" allowBlank="1" sqref="C25">
      <formula1>0.0</formula1>
      <formula2>12.0</formula2>
    </dataValidation>
  </dataValidations>
  <hyperlinks>
    <hyperlink r:id="rId1" ref="B63"/>
  </hyperlinks>
  <printOptions horizontalCentered="1"/>
  <pageMargins bottom="1.0" footer="0.0" header="0.0" left="0.75" right="0.75" top="1.0"/>
  <pageSetup fitToHeight="0"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B4C"/>
    <pageSetUpPr fitToPage="1"/>
  </sheetPr>
  <sheetViews>
    <sheetView showGridLines="0" workbookViewId="0">
      <pane xSplit="2.0" ySplit="10.0" topLeftCell="C11" activePane="bottomRight" state="frozen"/>
      <selection activeCell="C1" sqref="C1" pane="topRight"/>
      <selection activeCell="A11" sqref="A11" pane="bottomLeft"/>
      <selection activeCell="C11" sqref="C11" pane="bottomRight"/>
    </sheetView>
  </sheetViews>
  <sheetFormatPr customHeight="1" defaultColWidth="14.43" defaultRowHeight="15.0"/>
  <cols>
    <col customWidth="1" min="1" max="1" width="3.0"/>
    <col customWidth="1" min="2" max="2" width="10.0"/>
    <col customWidth="1" min="3" max="3" width="30.0"/>
    <col customWidth="1" min="4" max="4" width="22.0"/>
    <col customWidth="1" min="5" max="5" width="16.0"/>
    <col customWidth="1" min="6" max="6" width="18.0"/>
    <col customWidth="1" min="7" max="9" width="14.0"/>
    <col customWidth="1" min="10" max="10" width="12.0"/>
    <col customWidth="1" min="11" max="12" width="14.0"/>
    <col customWidth="1" min="13" max="13" width="16.0"/>
    <col customWidth="1" min="14" max="14" width="34.0"/>
    <col customWidth="1" min="15" max="26" width="8.71"/>
  </cols>
  <sheetData>
    <row r="1" ht="9.75" customHeight="1"/>
    <row r="2" ht="31.5" customHeight="1">
      <c r="B2" s="1"/>
    </row>
    <row r="3" ht="30.0" customHeight="1">
      <c r="B3" s="3" t="s">
        <v>6</v>
      </c>
    </row>
    <row r="4">
      <c r="B4" s="5" t="s">
        <v>8</v>
      </c>
    </row>
    <row r="5" ht="9.75" customHeight="1"/>
    <row r="7" ht="19.5" customHeight="1">
      <c r="B7" s="7" t="s">
        <v>14</v>
      </c>
      <c r="C7" s="8"/>
      <c r="E7" s="7" t="s">
        <v>34</v>
      </c>
      <c r="F7" s="8"/>
      <c r="H7" s="7" t="s">
        <v>38</v>
      </c>
      <c r="I7" s="8"/>
      <c r="K7" s="7" t="s">
        <v>39</v>
      </c>
      <c r="L7" s="8"/>
    </row>
    <row r="8" ht="31.5" customHeight="1">
      <c r="B8" s="20">
        <f>COUNTA(B11:B60)</f>
        <v>1</v>
      </c>
      <c r="C8" s="8"/>
      <c r="E8" s="20">
        <f>COUNTIF(E11:E60,"Alquilado")</f>
        <v>1</v>
      </c>
      <c r="F8" s="8"/>
      <c r="H8" s="26">
        <f>SUM(H11:H60)</f>
        <v>0</v>
      </c>
      <c r="I8" s="8"/>
      <c r="K8" s="27">
        <f>SUM(J11:J60)</f>
        <v>1</v>
      </c>
      <c r="L8" s="8"/>
    </row>
    <row r="10" ht="31.5" customHeight="1">
      <c r="B10" s="28" t="s">
        <v>68</v>
      </c>
      <c r="C10" s="28" t="s">
        <v>69</v>
      </c>
      <c r="D10" s="28" t="s">
        <v>70</v>
      </c>
      <c r="E10" s="28" t="s">
        <v>71</v>
      </c>
      <c r="F10" s="28" t="s">
        <v>72</v>
      </c>
      <c r="G10" s="28" t="s">
        <v>74</v>
      </c>
      <c r="H10" s="28" t="s">
        <v>75</v>
      </c>
      <c r="I10" s="28" t="s">
        <v>76</v>
      </c>
      <c r="J10" s="28" t="s">
        <v>39</v>
      </c>
      <c r="K10" s="28" t="s">
        <v>77</v>
      </c>
      <c r="L10" s="28" t="s">
        <v>78</v>
      </c>
      <c r="M10" s="28" t="s">
        <v>79</v>
      </c>
      <c r="N10" s="28" t="s">
        <v>80</v>
      </c>
    </row>
    <row r="11" ht="19.5" customHeight="1">
      <c r="B11" s="29" t="s">
        <v>82</v>
      </c>
      <c r="C11" s="29" t="s">
        <v>84</v>
      </c>
      <c r="D11" s="29" t="s">
        <v>85</v>
      </c>
      <c r="E11" s="29" t="s">
        <v>21</v>
      </c>
      <c r="F11" s="29" t="s">
        <v>10</v>
      </c>
      <c r="G11" s="31">
        <v>950.0</v>
      </c>
      <c r="H11" s="31">
        <v>0.0</v>
      </c>
      <c r="I11" s="31">
        <v>145.0</v>
      </c>
      <c r="J11" s="32">
        <v>1.0</v>
      </c>
      <c r="K11" s="34">
        <v>46630.0</v>
      </c>
      <c r="L11" s="34">
        <v>46341.0</v>
      </c>
      <c r="M11" s="31">
        <v>9660.0</v>
      </c>
      <c r="N11" s="29" t="s">
        <v>95</v>
      </c>
    </row>
    <row r="12" ht="19.5" customHeight="1">
      <c r="B12" s="16"/>
      <c r="C12" s="16"/>
      <c r="D12" s="16"/>
      <c r="E12" s="16"/>
      <c r="F12" s="16"/>
      <c r="G12" s="30"/>
      <c r="H12" s="30"/>
      <c r="I12" s="30"/>
      <c r="J12" s="24"/>
      <c r="K12" s="33"/>
      <c r="L12" s="33"/>
      <c r="M12" s="30"/>
      <c r="N12" s="16"/>
    </row>
    <row r="13" ht="19.5" customHeight="1">
      <c r="B13" s="16"/>
      <c r="C13" s="16"/>
      <c r="D13" s="16"/>
      <c r="E13" s="16"/>
      <c r="F13" s="16"/>
      <c r="G13" s="30"/>
      <c r="H13" s="30"/>
      <c r="I13" s="30"/>
      <c r="J13" s="24"/>
      <c r="K13" s="33"/>
      <c r="L13" s="33"/>
      <c r="M13" s="30"/>
      <c r="N13" s="16"/>
    </row>
    <row r="14" ht="19.5" customHeight="1">
      <c r="B14" s="16"/>
      <c r="C14" s="16"/>
      <c r="D14" s="16"/>
      <c r="E14" s="16"/>
      <c r="F14" s="16"/>
      <c r="G14" s="30"/>
      <c r="H14" s="30"/>
      <c r="I14" s="30"/>
      <c r="J14" s="24"/>
      <c r="K14" s="33"/>
      <c r="L14" s="33"/>
      <c r="M14" s="30"/>
      <c r="N14" s="16"/>
    </row>
    <row r="15" ht="19.5" customHeight="1">
      <c r="B15" s="16"/>
      <c r="C15" s="16"/>
      <c r="D15" s="16"/>
      <c r="E15" s="16"/>
      <c r="F15" s="16"/>
      <c r="G15" s="30"/>
      <c r="H15" s="30"/>
      <c r="I15" s="30"/>
      <c r="J15" s="24"/>
      <c r="K15" s="33"/>
      <c r="L15" s="33"/>
      <c r="M15" s="30"/>
      <c r="N15" s="16"/>
    </row>
    <row r="16" ht="19.5" customHeight="1">
      <c r="B16" s="16"/>
      <c r="C16" s="16"/>
      <c r="D16" s="16"/>
      <c r="E16" s="16"/>
      <c r="F16" s="16"/>
      <c r="G16" s="30"/>
      <c r="H16" s="30"/>
      <c r="I16" s="30"/>
      <c r="J16" s="24"/>
      <c r="K16" s="33"/>
      <c r="L16" s="33"/>
      <c r="M16" s="30"/>
      <c r="N16" s="16"/>
    </row>
    <row r="17" ht="19.5" customHeight="1">
      <c r="B17" s="16"/>
      <c r="C17" s="16"/>
      <c r="D17" s="16"/>
      <c r="E17" s="16"/>
      <c r="F17" s="16"/>
      <c r="G17" s="30"/>
      <c r="H17" s="30"/>
      <c r="I17" s="30"/>
      <c r="J17" s="24"/>
      <c r="K17" s="33"/>
      <c r="L17" s="33"/>
      <c r="M17" s="30"/>
      <c r="N17" s="16"/>
    </row>
    <row r="18" ht="19.5" customHeight="1">
      <c r="B18" s="16"/>
      <c r="C18" s="16"/>
      <c r="D18" s="16"/>
      <c r="E18" s="16"/>
      <c r="F18" s="16"/>
      <c r="G18" s="30"/>
      <c r="H18" s="30"/>
      <c r="I18" s="30"/>
      <c r="J18" s="24"/>
      <c r="K18" s="33"/>
      <c r="L18" s="33"/>
      <c r="M18" s="30"/>
      <c r="N18" s="16"/>
    </row>
    <row r="19" ht="19.5" customHeight="1">
      <c r="B19" s="16"/>
      <c r="C19" s="16"/>
      <c r="D19" s="16"/>
      <c r="E19" s="16"/>
      <c r="F19" s="16"/>
      <c r="G19" s="30"/>
      <c r="H19" s="30"/>
      <c r="I19" s="30"/>
      <c r="J19" s="24"/>
      <c r="K19" s="33"/>
      <c r="L19" s="33"/>
      <c r="M19" s="30"/>
      <c r="N19" s="16"/>
    </row>
    <row r="20" ht="19.5" customHeight="1">
      <c r="B20" s="16"/>
      <c r="C20" s="16"/>
      <c r="D20" s="16"/>
      <c r="E20" s="16"/>
      <c r="F20" s="16"/>
      <c r="G20" s="30"/>
      <c r="H20" s="30"/>
      <c r="I20" s="30"/>
      <c r="J20" s="24"/>
      <c r="K20" s="33"/>
      <c r="L20" s="33"/>
      <c r="M20" s="30"/>
      <c r="N20" s="16"/>
    </row>
    <row r="21" ht="19.5" customHeight="1">
      <c r="B21" s="16"/>
      <c r="C21" s="16"/>
      <c r="D21" s="16"/>
      <c r="E21" s="16"/>
      <c r="F21" s="16"/>
      <c r="G21" s="30"/>
      <c r="H21" s="30"/>
      <c r="I21" s="30"/>
      <c r="J21" s="24"/>
      <c r="K21" s="33"/>
      <c r="L21" s="33"/>
      <c r="M21" s="30"/>
      <c r="N21" s="16"/>
    </row>
    <row r="22" ht="19.5" customHeight="1">
      <c r="B22" s="16"/>
      <c r="C22" s="16"/>
      <c r="D22" s="16"/>
      <c r="E22" s="16"/>
      <c r="F22" s="16"/>
      <c r="G22" s="30"/>
      <c r="H22" s="30"/>
      <c r="I22" s="30"/>
      <c r="J22" s="24"/>
      <c r="K22" s="33"/>
      <c r="L22" s="33"/>
      <c r="M22" s="30"/>
      <c r="N22" s="16"/>
    </row>
    <row r="23" ht="19.5" customHeight="1">
      <c r="B23" s="16"/>
      <c r="C23" s="16"/>
      <c r="D23" s="16"/>
      <c r="E23" s="16"/>
      <c r="F23" s="16"/>
      <c r="G23" s="30"/>
      <c r="H23" s="30"/>
      <c r="I23" s="30"/>
      <c r="J23" s="24"/>
      <c r="K23" s="33"/>
      <c r="L23" s="33"/>
      <c r="M23" s="30"/>
      <c r="N23" s="16"/>
    </row>
    <row r="24" ht="19.5" customHeight="1">
      <c r="B24" s="16"/>
      <c r="C24" s="16"/>
      <c r="D24" s="16"/>
      <c r="E24" s="16"/>
      <c r="F24" s="16"/>
      <c r="G24" s="30"/>
      <c r="H24" s="30"/>
      <c r="I24" s="30"/>
      <c r="J24" s="24"/>
      <c r="K24" s="33"/>
      <c r="L24" s="33"/>
      <c r="M24" s="30"/>
      <c r="N24" s="16"/>
    </row>
    <row r="25" ht="19.5" customHeight="1">
      <c r="B25" s="16"/>
      <c r="C25" s="16"/>
      <c r="D25" s="16"/>
      <c r="E25" s="16"/>
      <c r="F25" s="16"/>
      <c r="G25" s="30"/>
      <c r="H25" s="30"/>
      <c r="I25" s="30"/>
      <c r="J25" s="24"/>
      <c r="K25" s="33"/>
      <c r="L25" s="33"/>
      <c r="M25" s="30"/>
      <c r="N25" s="16"/>
    </row>
    <row r="26" ht="19.5" customHeight="1">
      <c r="B26" s="16"/>
      <c r="C26" s="16"/>
      <c r="D26" s="16"/>
      <c r="E26" s="16"/>
      <c r="F26" s="16"/>
      <c r="G26" s="30"/>
      <c r="H26" s="30"/>
      <c r="I26" s="30"/>
      <c r="J26" s="24"/>
      <c r="K26" s="33"/>
      <c r="L26" s="33"/>
      <c r="M26" s="30"/>
      <c r="N26" s="16"/>
    </row>
    <row r="27" ht="19.5" customHeight="1">
      <c r="B27" s="16"/>
      <c r="C27" s="16"/>
      <c r="D27" s="16"/>
      <c r="E27" s="16"/>
      <c r="F27" s="16"/>
      <c r="G27" s="30"/>
      <c r="H27" s="30"/>
      <c r="I27" s="30"/>
      <c r="J27" s="24"/>
      <c r="K27" s="33"/>
      <c r="L27" s="33"/>
      <c r="M27" s="30"/>
      <c r="N27" s="16"/>
    </row>
    <row r="28" ht="19.5" customHeight="1">
      <c r="B28" s="16"/>
      <c r="C28" s="16"/>
      <c r="D28" s="16"/>
      <c r="E28" s="16"/>
      <c r="F28" s="16"/>
      <c r="G28" s="30"/>
      <c r="H28" s="30"/>
      <c r="I28" s="30"/>
      <c r="J28" s="24"/>
      <c r="K28" s="33"/>
      <c r="L28" s="33"/>
      <c r="M28" s="30"/>
      <c r="N28" s="16"/>
    </row>
    <row r="29" ht="19.5" customHeight="1">
      <c r="B29" s="16"/>
      <c r="C29" s="16"/>
      <c r="D29" s="16"/>
      <c r="E29" s="16"/>
      <c r="F29" s="16"/>
      <c r="G29" s="30"/>
      <c r="H29" s="30"/>
      <c r="I29" s="30"/>
      <c r="J29" s="24"/>
      <c r="K29" s="33"/>
      <c r="L29" s="33"/>
      <c r="M29" s="30"/>
      <c r="N29" s="16"/>
    </row>
    <row r="30" ht="19.5" customHeight="1">
      <c r="B30" s="16"/>
      <c r="C30" s="16"/>
      <c r="D30" s="16"/>
      <c r="E30" s="16"/>
      <c r="F30" s="16"/>
      <c r="G30" s="30"/>
      <c r="H30" s="30"/>
      <c r="I30" s="30"/>
      <c r="J30" s="24"/>
      <c r="K30" s="33"/>
      <c r="L30" s="33"/>
      <c r="M30" s="30"/>
      <c r="N30" s="16"/>
    </row>
    <row r="31" ht="19.5" customHeight="1">
      <c r="B31" s="16"/>
      <c r="C31" s="16"/>
      <c r="D31" s="16"/>
      <c r="E31" s="16"/>
      <c r="F31" s="16"/>
      <c r="G31" s="30"/>
      <c r="H31" s="30"/>
      <c r="I31" s="30"/>
      <c r="J31" s="24"/>
      <c r="K31" s="33"/>
      <c r="L31" s="33"/>
      <c r="M31" s="30"/>
      <c r="N31" s="16"/>
    </row>
    <row r="32" ht="19.5" customHeight="1">
      <c r="B32" s="16"/>
      <c r="C32" s="16"/>
      <c r="D32" s="16"/>
      <c r="E32" s="16"/>
      <c r="F32" s="16"/>
      <c r="G32" s="30"/>
      <c r="H32" s="30"/>
      <c r="I32" s="30"/>
      <c r="J32" s="24"/>
      <c r="K32" s="33"/>
      <c r="L32" s="33"/>
      <c r="M32" s="30"/>
      <c r="N32" s="16"/>
    </row>
    <row r="33" ht="19.5" customHeight="1">
      <c r="B33" s="16"/>
      <c r="C33" s="16"/>
      <c r="D33" s="16"/>
      <c r="E33" s="16"/>
      <c r="F33" s="16"/>
      <c r="G33" s="30"/>
      <c r="H33" s="30"/>
      <c r="I33" s="30"/>
      <c r="J33" s="24"/>
      <c r="K33" s="33"/>
      <c r="L33" s="33"/>
      <c r="M33" s="30"/>
      <c r="N33" s="16"/>
    </row>
    <row r="34" ht="19.5" customHeight="1">
      <c r="B34" s="16"/>
      <c r="C34" s="16"/>
      <c r="D34" s="16"/>
      <c r="E34" s="16"/>
      <c r="F34" s="16"/>
      <c r="G34" s="30"/>
      <c r="H34" s="30"/>
      <c r="I34" s="30"/>
      <c r="J34" s="24"/>
      <c r="K34" s="33"/>
      <c r="L34" s="33"/>
      <c r="M34" s="30"/>
      <c r="N34" s="16"/>
    </row>
    <row r="35" ht="19.5" customHeight="1">
      <c r="B35" s="16"/>
      <c r="C35" s="16"/>
      <c r="D35" s="16"/>
      <c r="E35" s="16"/>
      <c r="F35" s="16"/>
      <c r="G35" s="30"/>
      <c r="H35" s="30"/>
      <c r="I35" s="30"/>
      <c r="J35" s="24"/>
      <c r="K35" s="33"/>
      <c r="L35" s="33"/>
      <c r="M35" s="30"/>
      <c r="N35" s="16"/>
    </row>
    <row r="36" ht="19.5" customHeight="1">
      <c r="B36" s="16"/>
      <c r="C36" s="16"/>
      <c r="D36" s="16"/>
      <c r="E36" s="16"/>
      <c r="F36" s="16"/>
      <c r="G36" s="30"/>
      <c r="H36" s="30"/>
      <c r="I36" s="30"/>
      <c r="J36" s="24"/>
      <c r="K36" s="33"/>
      <c r="L36" s="33"/>
      <c r="M36" s="30"/>
      <c r="N36" s="16"/>
    </row>
    <row r="37" ht="19.5" customHeight="1">
      <c r="B37" s="16"/>
      <c r="C37" s="16"/>
      <c r="D37" s="16"/>
      <c r="E37" s="16"/>
      <c r="F37" s="16"/>
      <c r="G37" s="30"/>
      <c r="H37" s="30"/>
      <c r="I37" s="30"/>
      <c r="J37" s="24"/>
      <c r="K37" s="33"/>
      <c r="L37" s="33"/>
      <c r="M37" s="30"/>
      <c r="N37" s="16"/>
    </row>
    <row r="38" ht="19.5" customHeight="1">
      <c r="B38" s="16"/>
      <c r="C38" s="16"/>
      <c r="D38" s="16"/>
      <c r="E38" s="16"/>
      <c r="F38" s="16"/>
      <c r="G38" s="30"/>
      <c r="H38" s="30"/>
      <c r="I38" s="30"/>
      <c r="J38" s="24"/>
      <c r="K38" s="33"/>
      <c r="L38" s="33"/>
      <c r="M38" s="30"/>
      <c r="N38" s="16"/>
    </row>
    <row r="39" ht="19.5" customHeight="1">
      <c r="B39" s="16"/>
      <c r="C39" s="16"/>
      <c r="D39" s="16"/>
      <c r="E39" s="16"/>
      <c r="F39" s="16"/>
      <c r="G39" s="30"/>
      <c r="H39" s="30"/>
      <c r="I39" s="30"/>
      <c r="J39" s="24"/>
      <c r="K39" s="33"/>
      <c r="L39" s="33"/>
      <c r="M39" s="30"/>
      <c r="N39" s="16"/>
    </row>
    <row r="40" ht="19.5" customHeight="1">
      <c r="B40" s="16"/>
      <c r="C40" s="16"/>
      <c r="D40" s="16"/>
      <c r="E40" s="16"/>
      <c r="F40" s="16"/>
      <c r="G40" s="30"/>
      <c r="H40" s="30"/>
      <c r="I40" s="30"/>
      <c r="J40" s="24"/>
      <c r="K40" s="33"/>
      <c r="L40" s="33"/>
      <c r="M40" s="30"/>
      <c r="N40" s="16"/>
    </row>
    <row r="41" ht="19.5" customHeight="1">
      <c r="B41" s="16"/>
      <c r="C41" s="16"/>
      <c r="D41" s="16"/>
      <c r="E41" s="16"/>
      <c r="F41" s="16"/>
      <c r="G41" s="30"/>
      <c r="H41" s="30"/>
      <c r="I41" s="30"/>
      <c r="J41" s="24"/>
      <c r="K41" s="33"/>
      <c r="L41" s="33"/>
      <c r="M41" s="30"/>
      <c r="N41" s="16"/>
    </row>
    <row r="42" ht="19.5" customHeight="1">
      <c r="B42" s="16"/>
      <c r="C42" s="16"/>
      <c r="D42" s="16"/>
      <c r="E42" s="16"/>
      <c r="F42" s="16"/>
      <c r="G42" s="30"/>
      <c r="H42" s="30"/>
      <c r="I42" s="30"/>
      <c r="J42" s="24"/>
      <c r="K42" s="33"/>
      <c r="L42" s="33"/>
      <c r="M42" s="30"/>
      <c r="N42" s="16"/>
    </row>
    <row r="43" ht="19.5" customHeight="1">
      <c r="B43" s="16"/>
      <c r="C43" s="16"/>
      <c r="D43" s="16"/>
      <c r="E43" s="16"/>
      <c r="F43" s="16"/>
      <c r="G43" s="30"/>
      <c r="H43" s="30"/>
      <c r="I43" s="30"/>
      <c r="J43" s="24"/>
      <c r="K43" s="33"/>
      <c r="L43" s="33"/>
      <c r="M43" s="30"/>
      <c r="N43" s="16"/>
    </row>
    <row r="44" ht="19.5" customHeight="1">
      <c r="B44" s="16"/>
      <c r="C44" s="16"/>
      <c r="D44" s="16"/>
      <c r="E44" s="16"/>
      <c r="F44" s="16"/>
      <c r="G44" s="30"/>
      <c r="H44" s="30"/>
      <c r="I44" s="30"/>
      <c r="J44" s="24"/>
      <c r="K44" s="33"/>
      <c r="L44" s="33"/>
      <c r="M44" s="30"/>
      <c r="N44" s="16"/>
    </row>
    <row r="45" ht="19.5" customHeight="1">
      <c r="B45" s="16"/>
      <c r="C45" s="16"/>
      <c r="D45" s="16"/>
      <c r="E45" s="16"/>
      <c r="F45" s="16"/>
      <c r="G45" s="30"/>
      <c r="H45" s="30"/>
      <c r="I45" s="30"/>
      <c r="J45" s="24"/>
      <c r="K45" s="33"/>
      <c r="L45" s="33"/>
      <c r="M45" s="30"/>
      <c r="N45" s="16"/>
    </row>
    <row r="46" ht="19.5" customHeight="1">
      <c r="B46" s="16"/>
      <c r="C46" s="16"/>
      <c r="D46" s="16"/>
      <c r="E46" s="16"/>
      <c r="F46" s="16"/>
      <c r="G46" s="30"/>
      <c r="H46" s="30"/>
      <c r="I46" s="30"/>
      <c r="J46" s="24"/>
      <c r="K46" s="33"/>
      <c r="L46" s="33"/>
      <c r="M46" s="30"/>
      <c r="N46" s="16"/>
    </row>
    <row r="47" ht="19.5" customHeight="1">
      <c r="B47" s="16"/>
      <c r="C47" s="16"/>
      <c r="D47" s="16"/>
      <c r="E47" s="16"/>
      <c r="F47" s="16"/>
      <c r="G47" s="30"/>
      <c r="H47" s="30"/>
      <c r="I47" s="30"/>
      <c r="J47" s="24"/>
      <c r="K47" s="33"/>
      <c r="L47" s="33"/>
      <c r="M47" s="30"/>
      <c r="N47" s="16"/>
    </row>
    <row r="48" ht="19.5" customHeight="1">
      <c r="B48" s="16"/>
      <c r="C48" s="16"/>
      <c r="D48" s="16"/>
      <c r="E48" s="16"/>
      <c r="F48" s="16"/>
      <c r="G48" s="30"/>
      <c r="H48" s="30"/>
      <c r="I48" s="30"/>
      <c r="J48" s="24"/>
      <c r="K48" s="33"/>
      <c r="L48" s="33"/>
      <c r="M48" s="30"/>
      <c r="N48" s="16"/>
    </row>
    <row r="49" ht="19.5" customHeight="1">
      <c r="B49" s="16"/>
      <c r="C49" s="16"/>
      <c r="D49" s="16"/>
      <c r="E49" s="16"/>
      <c r="F49" s="16"/>
      <c r="G49" s="30"/>
      <c r="H49" s="30"/>
      <c r="I49" s="30"/>
      <c r="J49" s="24"/>
      <c r="K49" s="33"/>
      <c r="L49" s="33"/>
      <c r="M49" s="30"/>
      <c r="N49" s="16"/>
    </row>
    <row r="50" ht="19.5" customHeight="1">
      <c r="B50" s="16"/>
      <c r="C50" s="16"/>
      <c r="D50" s="16"/>
      <c r="E50" s="16"/>
      <c r="F50" s="16"/>
      <c r="G50" s="30"/>
      <c r="H50" s="30"/>
      <c r="I50" s="30"/>
      <c r="J50" s="24"/>
      <c r="K50" s="33"/>
      <c r="L50" s="33"/>
      <c r="M50" s="30"/>
      <c r="N50" s="16"/>
    </row>
    <row r="51" ht="19.5" customHeight="1">
      <c r="B51" s="16"/>
      <c r="C51" s="16"/>
      <c r="D51" s="16"/>
      <c r="E51" s="16"/>
      <c r="F51" s="16"/>
      <c r="G51" s="30"/>
      <c r="H51" s="30"/>
      <c r="I51" s="30"/>
      <c r="J51" s="24"/>
      <c r="K51" s="33"/>
      <c r="L51" s="33"/>
      <c r="M51" s="30"/>
      <c r="N51" s="16"/>
    </row>
    <row r="52" ht="19.5" customHeight="1">
      <c r="B52" s="16"/>
      <c r="C52" s="16"/>
      <c r="D52" s="16"/>
      <c r="E52" s="16"/>
      <c r="F52" s="16"/>
      <c r="G52" s="30"/>
      <c r="H52" s="30"/>
      <c r="I52" s="30"/>
      <c r="J52" s="24"/>
      <c r="K52" s="33"/>
      <c r="L52" s="33"/>
      <c r="M52" s="30"/>
      <c r="N52" s="16"/>
    </row>
    <row r="53" ht="19.5" customHeight="1">
      <c r="B53" s="16"/>
      <c r="C53" s="16"/>
      <c r="D53" s="16"/>
      <c r="E53" s="16"/>
      <c r="F53" s="16"/>
      <c r="G53" s="30"/>
      <c r="H53" s="30"/>
      <c r="I53" s="30"/>
      <c r="J53" s="24"/>
      <c r="K53" s="33"/>
      <c r="L53" s="33"/>
      <c r="M53" s="30"/>
      <c r="N53" s="16"/>
    </row>
    <row r="54" ht="19.5" customHeight="1">
      <c r="B54" s="16"/>
      <c r="C54" s="16"/>
      <c r="D54" s="16"/>
      <c r="E54" s="16"/>
      <c r="F54" s="16"/>
      <c r="G54" s="30"/>
      <c r="H54" s="30"/>
      <c r="I54" s="30"/>
      <c r="J54" s="24"/>
      <c r="K54" s="33"/>
      <c r="L54" s="33"/>
      <c r="M54" s="30"/>
      <c r="N54" s="16"/>
    </row>
    <row r="55" ht="19.5" customHeight="1">
      <c r="B55" s="16"/>
      <c r="C55" s="16"/>
      <c r="D55" s="16"/>
      <c r="E55" s="16"/>
      <c r="F55" s="16"/>
      <c r="G55" s="30"/>
      <c r="H55" s="30"/>
      <c r="I55" s="30"/>
      <c r="J55" s="24"/>
      <c r="K55" s="33"/>
      <c r="L55" s="33"/>
      <c r="M55" s="30"/>
      <c r="N55" s="16"/>
    </row>
    <row r="56" ht="19.5" customHeight="1">
      <c r="B56" s="16"/>
      <c r="C56" s="16"/>
      <c r="D56" s="16"/>
      <c r="E56" s="16"/>
      <c r="F56" s="16"/>
      <c r="G56" s="30"/>
      <c r="H56" s="30"/>
      <c r="I56" s="30"/>
      <c r="J56" s="24"/>
      <c r="K56" s="33"/>
      <c r="L56" s="33"/>
      <c r="M56" s="30"/>
      <c r="N56" s="16"/>
    </row>
    <row r="57" ht="19.5" customHeight="1">
      <c r="B57" s="16"/>
      <c r="C57" s="16"/>
      <c r="D57" s="16"/>
      <c r="E57" s="16"/>
      <c r="F57" s="16"/>
      <c r="G57" s="30"/>
      <c r="H57" s="30"/>
      <c r="I57" s="30"/>
      <c r="J57" s="24"/>
      <c r="K57" s="33"/>
      <c r="L57" s="33"/>
      <c r="M57" s="30"/>
      <c r="N57" s="16"/>
    </row>
    <row r="58" ht="19.5" customHeight="1">
      <c r="B58" s="16"/>
      <c r="C58" s="16"/>
      <c r="D58" s="16"/>
      <c r="E58" s="16"/>
      <c r="F58" s="16"/>
      <c r="G58" s="30"/>
      <c r="H58" s="30"/>
      <c r="I58" s="30"/>
      <c r="J58" s="24"/>
      <c r="K58" s="33"/>
      <c r="L58" s="33"/>
      <c r="M58" s="30"/>
      <c r="N58" s="16"/>
    </row>
    <row r="59" ht="19.5" customHeight="1">
      <c r="B59" s="16"/>
      <c r="C59" s="16"/>
      <c r="D59" s="16"/>
      <c r="E59" s="16"/>
      <c r="F59" s="16"/>
      <c r="G59" s="30"/>
      <c r="H59" s="30"/>
      <c r="I59" s="30"/>
      <c r="J59" s="24"/>
      <c r="K59" s="33"/>
      <c r="L59" s="33"/>
      <c r="M59" s="30"/>
      <c r="N59" s="16"/>
    </row>
    <row r="60" ht="19.5" customHeight="1">
      <c r="B60" s="16"/>
      <c r="C60" s="16"/>
      <c r="D60" s="16"/>
      <c r="E60" s="16"/>
      <c r="F60" s="16"/>
      <c r="G60" s="30"/>
      <c r="H60" s="30"/>
      <c r="I60" s="30"/>
      <c r="J60" s="24"/>
      <c r="K60" s="33"/>
      <c r="L60" s="33"/>
      <c r="M60" s="30"/>
      <c r="N60" s="16"/>
    </row>
    <row r="61" ht="15.75" customHeight="1"/>
    <row r="62" ht="15.75" customHeight="1">
      <c r="B62" s="43" t="s">
        <v>134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10:$N$60"/>
  <mergeCells count="9">
    <mergeCell ref="K7:L7"/>
    <mergeCell ref="K8:L8"/>
    <mergeCell ref="B4:N4"/>
    <mergeCell ref="B7:C7"/>
    <mergeCell ref="E7:F7"/>
    <mergeCell ref="H7:I7"/>
    <mergeCell ref="B8:C8"/>
    <mergeCell ref="E8:F8"/>
    <mergeCell ref="H8:I8"/>
  </mergeCells>
  <conditionalFormatting sqref="K11:K60">
    <cfRule type="expression" dxfId="0" priority="1">
      <formula>AND(K11&lt;&gt;"",K11-TODAY()&lt;=90)</formula>
    </cfRule>
  </conditionalFormatting>
  <conditionalFormatting sqref="H11:H60">
    <cfRule type="expression" dxfId="0" priority="2">
      <formula>H11&gt;0</formula>
    </cfRule>
  </conditionalFormatting>
  <dataValidations>
    <dataValidation type="list" allowBlank="1" sqref="E11:E60">
      <formula1>Listas!$A$2:$A$7</formula1>
    </dataValidation>
    <dataValidation type="list" allowBlank="1" sqref="F11:F60">
      <formula1>Listas!$B$2:$B$6</formula1>
    </dataValidation>
  </dataValidations>
  <printOptions/>
  <pageMargins bottom="1.0" footer="0.0" header="0.0" left="0.75" right="0.75" top="1.0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D6D6C"/>
    <pageSetUpPr/>
  </sheetPr>
  <sheetViews>
    <sheetView showGridLines="0" workbookViewId="0"/>
  </sheetViews>
  <sheetFormatPr customHeight="1" defaultColWidth="14.43" defaultRowHeight="15.0"/>
  <cols>
    <col customWidth="1" min="1" max="5" width="22.0"/>
    <col customWidth="1" min="6" max="6" width="8.71"/>
    <col customWidth="1" min="7" max="7" width="60.0"/>
    <col customWidth="1" min="8" max="26" width="8.71"/>
  </cols>
  <sheetData>
    <row r="1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G1" s="4" t="s">
        <v>7</v>
      </c>
    </row>
    <row r="2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</row>
    <row r="3">
      <c r="A3" s="6" t="s">
        <v>15</v>
      </c>
      <c r="B3" s="6" t="s">
        <v>16</v>
      </c>
      <c r="C3" s="6" t="s">
        <v>17</v>
      </c>
      <c r="D3" s="6" t="s">
        <v>18</v>
      </c>
      <c r="E3" s="6" t="s">
        <v>20</v>
      </c>
    </row>
    <row r="4">
      <c r="A4" s="6" t="s">
        <v>21</v>
      </c>
      <c r="B4" s="6" t="s">
        <v>22</v>
      </c>
      <c r="C4" s="6" t="s">
        <v>23</v>
      </c>
      <c r="D4" s="6" t="s">
        <v>24</v>
      </c>
    </row>
    <row r="5">
      <c r="A5" s="6" t="s">
        <v>25</v>
      </c>
      <c r="B5" s="6" t="s">
        <v>26</v>
      </c>
      <c r="C5" s="6" t="s">
        <v>29</v>
      </c>
      <c r="D5" s="6" t="s">
        <v>30</v>
      </c>
    </row>
    <row r="6">
      <c r="A6" s="6" t="s">
        <v>31</v>
      </c>
      <c r="B6" s="6" t="s">
        <v>32</v>
      </c>
      <c r="C6" s="6" t="s">
        <v>33</v>
      </c>
    </row>
    <row r="7">
      <c r="A7" s="6" t="s">
        <v>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